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<sst xmlns="http://schemas.openxmlformats.org/spreadsheetml/2006/main" count="108" uniqueCount="39">
  <si>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</si>
  <si>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</si>
  <si>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</si>
  <si>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</si>
  <si>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</si>
  <si>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</si>
  <si>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</si>
  <si>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Уборка придомовых территорий 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</si>
  <si>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</si>
  <si>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</si>
  <si>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</si>
  <si>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Техническое обслуживание внутридомового газового оборудования</t>
  </si>
  <si>
    <t>Электроработы в подъездах и монтаж дворового освещения</t>
  </si>
  <si>
    <t>Март</t>
  </si>
  <si>
    <t>Периодическая проверка вентиляционных и дымовых каналов</t>
  </si>
  <si>
    <t>Апрель</t>
  </si>
  <si>
    <t>Приобретение мешков для проведения субботника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</si>
  <si>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</si>
  <si>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</si>
  <si>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</si>
  <si>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Замена механического кодового замка в подъезде 1</t>
  </si>
  <si>
    <t>Июнь</t>
  </si>
  <si>
    <t>Выкашивание газонов газонокосилкой на придомовой территории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</si>
  <si>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</si>
  <si>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</si>
  <si>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</si>
  <si>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</si>
  <si>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</si>
  <si>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</si>
  <si>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Замер окон подъездов с автовышки</t>
  </si>
  <si>
    <t>Демонтаж кирпичей (свисающих с крыши)</t>
  </si>
  <si>
    <t>Установка окон (4шт.) из ПВХ профиля в подъездах</t>
  </si>
  <si>
    <t>Ноябрь</t>
  </si>
  <si>
    <t>Ремонт водосточных труб</t>
  </si>
  <si>
    <t>Ремонт оконных откосов в подъездах</t>
  </si>
  <si>
    <t>Погрузка строительного мусора</t>
  </si>
  <si>
    <t>Декабрь</t>
  </si>
  <si>
    <t>Очистка придомовой территории от снега погрузчиком (22.12.2023)</t>
  </si>
  <si>
    <t>Отогрев системы отопления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</si>
</sst>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95">
      <selection activeCell="D95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13.00390625" style="0" hidden="1" customWidth="1"/>
    <col min="6" max="7" width="9.140625" style="0" customWidth="1"/>
  </cols>
  <sheetData>
    <row r="1" spans="1:2" ht="46.5" customHeight="1">
      <c r="A1" s="20" t="s">
        <v>8</v>
      </c>
      <c r="B1" s="21"/>
    </row>
    <row r="2" spans="1:2" ht="24" customHeight="1">
      <c r="A2" s="4" t="s">
        <v>0</v>
      </c>
      <c r="B2" s="4" t="s">
        <v>1</v>
      </c>
    </row>
    <row r="3" spans="1:4" ht="24" customHeight="1">
      <c r="A3" s="19" t="s">
        <v>2</v>
      </c>
      <c r="B3" s="19"/>
      <c r="D3" s="7">
        <v>978.7</v>
      </c>
    </row>
    <row r="4" spans="1:4" ht="24" customHeight="1">
      <c r="A4" s="1" t="s">
        <v>7</v>
      </c>
      <c r="B4" s="2">
        <v>2564.19</v>
      </c>
      <c r="D4" s="6">
        <f>B4/978.7</f>
        <v>2.619995912945744</v>
      </c>
    </row>
    <row r="5" spans="1:4" ht="24" customHeight="1">
      <c r="A5" s="1" t="s">
        <v>3</v>
      </c>
      <c r="B5" s="2">
        <v>3611.4</v>
      </c>
      <c r="D5" s="6">
        <f>B5/978.7</f>
        <v>3.689996934709308</v>
      </c>
    </row>
    <row r="6" spans="1:4" ht="24" customHeight="1">
      <c r="A6" s="1" t="s">
        <v>5</v>
      </c>
      <c r="B6" s="2">
        <v>355.44</v>
      </c>
      <c r="D6" s="6">
        <f>B6/978.7</f>
        <v>0.3631756411566363</v>
      </c>
    </row>
    <row r="7" spans="1:4" ht="24" customHeight="1">
      <c r="A7" s="1" t="s">
        <v>6</v>
      </c>
      <c r="B7" s="2">
        <v>4012.67</v>
      </c>
      <c r="D7" s="6">
        <f>B7/978.7</f>
        <v>4.1</v>
      </c>
    </row>
    <row r="8" spans="1:4" ht="24" customHeight="1">
      <c r="A8" s="5" t="s">
        <v>9</v>
      </c>
      <c r="B8" s="8">
        <v>489.35</v>
      </c>
      <c r="D8" s="6">
        <f>B8/978.7</f>
        <v>0.5</v>
      </c>
    </row>
    <row r="9" spans="1:2" ht="24" customHeight="1">
      <c r="A9" s="3" t="s">
        <v>4</v>
      </c>
      <c r="B9" s="3">
        <f>SUM(B4:B8)</f>
        <v>11033.050000000001</v>
      </c>
    </row>
    <row r="10" spans="1:4" ht="24" customHeight="1">
      <c r="A10" s="19" t="s">
        <v>10</v>
      </c>
      <c r="B10" s="19"/>
      <c r="D10" s="7"/>
    </row>
    <row r="11" spans="1:4" ht="24" customHeight="1">
      <c r="A11" s="1" t="s">
        <v>7</v>
      </c>
      <c r="B11" s="2">
        <v>2564.19</v>
      </c>
      <c r="D11" s="6">
        <f aca="true" t="shared" si="0" ref="D11:D17">B11/978.7</f>
        <v>2.619995912945744</v>
      </c>
    </row>
    <row r="12" spans="1:4" ht="24" customHeight="1">
      <c r="A12" s="1" t="s">
        <v>3</v>
      </c>
      <c r="B12" s="2">
        <v>3611.4</v>
      </c>
      <c r="D12" s="6">
        <f t="shared" si="0"/>
        <v>3.689996934709308</v>
      </c>
    </row>
    <row r="13" spans="1:4" ht="24" customHeight="1">
      <c r="A13" s="1" t="s">
        <v>5</v>
      </c>
      <c r="B13" s="2">
        <v>355.44</v>
      </c>
      <c r="D13" s="6">
        <f t="shared" si="0"/>
        <v>0.3631756411566363</v>
      </c>
    </row>
    <row r="14" spans="1:4" ht="24" customHeight="1">
      <c r="A14" s="1" t="s">
        <v>6</v>
      </c>
      <c r="B14" s="2">
        <v>4012.67</v>
      </c>
      <c r="D14" s="6">
        <f t="shared" si="0"/>
        <v>4.1</v>
      </c>
    </row>
    <row r="15" spans="1:4" ht="24" customHeight="1">
      <c r="A15" s="5" t="s">
        <v>9</v>
      </c>
      <c r="B15" s="8">
        <v>489.35</v>
      </c>
      <c r="D15" s="6">
        <f t="shared" si="0"/>
        <v>0.5</v>
      </c>
    </row>
    <row r="16" spans="1:4" ht="24" customHeight="1">
      <c r="A16" s="1" t="s">
        <v>11</v>
      </c>
      <c r="B16" s="2">
        <v>3698.44</v>
      </c>
      <c r="D16" s="6">
        <f t="shared" si="0"/>
        <v>3.7789312353121485</v>
      </c>
    </row>
    <row r="17" spans="1:4" ht="24" customHeight="1">
      <c r="A17" s="9" t="s">
        <v>12</v>
      </c>
      <c r="B17" s="10">
        <v>108841</v>
      </c>
      <c r="D17" s="6">
        <f t="shared" si="0"/>
        <v>111.20976805967099</v>
      </c>
    </row>
    <row r="18" spans="1:2" ht="24" customHeight="1">
      <c r="A18" s="3" t="s">
        <v>4</v>
      </c>
      <c r="B18" s="3">
        <f>SUM(B11:B17)</f>
        <v>123572.49</v>
      </c>
    </row>
    <row r="19" spans="1:4" ht="24" customHeight="1">
      <c r="A19" s="19" t="s">
        <v>13</v>
      </c>
      <c r="B19" s="19"/>
      <c r="D19" s="7"/>
    </row>
    <row r="20" spans="1:4" ht="24" customHeight="1">
      <c r="A20" s="1" t="s">
        <v>7</v>
      </c>
      <c r="B20" s="2">
        <v>2564.19</v>
      </c>
      <c r="D20" s="6">
        <f aca="true" t="shared" si="1" ref="D20:D25">B20/978.7</f>
        <v>2.619995912945744</v>
      </c>
    </row>
    <row r="21" spans="1:4" ht="24" customHeight="1">
      <c r="A21" s="1" t="s">
        <v>3</v>
      </c>
      <c r="B21" s="2">
        <v>3611.4</v>
      </c>
      <c r="D21" s="6">
        <f t="shared" si="1"/>
        <v>3.689996934709308</v>
      </c>
    </row>
    <row r="22" spans="1:4" ht="24" customHeight="1">
      <c r="A22" s="1" t="s">
        <v>5</v>
      </c>
      <c r="B22" s="2">
        <v>355.44</v>
      </c>
      <c r="D22" s="6">
        <f t="shared" si="1"/>
        <v>0.3631756411566363</v>
      </c>
    </row>
    <row r="23" spans="1:4" ht="24" customHeight="1">
      <c r="A23" s="1" t="s">
        <v>6</v>
      </c>
      <c r="B23" s="2">
        <v>4012.67</v>
      </c>
      <c r="D23" s="6">
        <f t="shared" si="1"/>
        <v>4.1</v>
      </c>
    </row>
    <row r="24" spans="1:4" ht="24" customHeight="1">
      <c r="A24" s="5" t="s">
        <v>9</v>
      </c>
      <c r="B24" s="8">
        <v>489.35</v>
      </c>
      <c r="D24" s="6">
        <f t="shared" si="1"/>
        <v>0.5</v>
      </c>
    </row>
    <row r="25" spans="1:4" ht="24" customHeight="1">
      <c r="A25" s="1" t="s">
        <v>14</v>
      </c>
      <c r="B25" s="2">
        <v>1440</v>
      </c>
      <c r="D25" s="6">
        <f t="shared" si="1"/>
        <v>1.4713395320322877</v>
      </c>
    </row>
    <row r="26" spans="1:2" ht="24" customHeight="1">
      <c r="A26" s="3" t="s">
        <v>4</v>
      </c>
      <c r="B26" s="3">
        <f>SUM(B20:B25)</f>
        <v>12473.050000000001</v>
      </c>
    </row>
    <row r="27" spans="1:4" ht="24" customHeight="1">
      <c r="A27" s="19" t="s">
        <v>15</v>
      </c>
      <c r="B27" s="19"/>
      <c r="D27" s="7"/>
    </row>
    <row r="28" spans="1:4" ht="24" customHeight="1">
      <c r="A28" s="1" t="s">
        <v>7</v>
      </c>
      <c r="B28" s="2">
        <v>2564.19</v>
      </c>
      <c r="D28" s="6">
        <f aca="true" t="shared" si="2" ref="D28:D33">B28/978.7</f>
        <v>2.619995912945744</v>
      </c>
    </row>
    <row r="29" spans="1:4" ht="24" customHeight="1">
      <c r="A29" s="1" t="s">
        <v>3</v>
      </c>
      <c r="B29" s="2">
        <v>3611.4</v>
      </c>
      <c r="D29" s="6">
        <f t="shared" si="2"/>
        <v>3.689996934709308</v>
      </c>
    </row>
    <row r="30" spans="1:4" ht="24" customHeight="1">
      <c r="A30" s="1" t="s">
        <v>5</v>
      </c>
      <c r="B30" s="2">
        <v>355.44</v>
      </c>
      <c r="D30" s="6">
        <f t="shared" si="2"/>
        <v>0.3631756411566363</v>
      </c>
    </row>
    <row r="31" spans="1:4" ht="24" customHeight="1">
      <c r="A31" s="1" t="s">
        <v>6</v>
      </c>
      <c r="B31" s="2">
        <v>4012.67</v>
      </c>
      <c r="D31" s="6">
        <f t="shared" si="2"/>
        <v>4.1</v>
      </c>
    </row>
    <row r="32" spans="1:4" ht="24" customHeight="1">
      <c r="A32" s="5" t="s">
        <v>9</v>
      </c>
      <c r="B32" s="8">
        <v>489.35</v>
      </c>
      <c r="D32" s="6">
        <f t="shared" si="2"/>
        <v>0.5</v>
      </c>
    </row>
    <row r="33" spans="1:4" ht="24" customHeight="1">
      <c r="A33" s="11" t="s">
        <v>16</v>
      </c>
      <c r="B33" s="12">
        <v>9.07</v>
      </c>
      <c r="D33" s="6">
        <f t="shared" si="2"/>
        <v>0.00926739552467559</v>
      </c>
    </row>
    <row r="34" spans="1:2" ht="24" customHeight="1">
      <c r="A34" s="3" t="s">
        <v>4</v>
      </c>
      <c r="B34" s="3">
        <f>SUM(B28:B33)</f>
        <v>11042.12</v>
      </c>
    </row>
    <row r="35" spans="1:4" ht="24" customHeight="1">
      <c r="A35" s="19" t="s">
        <v>17</v>
      </c>
      <c r="B35" s="19"/>
      <c r="D35" s="7"/>
    </row>
    <row r="36" spans="1:4" ht="24" customHeight="1">
      <c r="A36" s="1" t="s">
        <v>7</v>
      </c>
      <c r="B36" s="2">
        <v>2564.19</v>
      </c>
      <c r="D36" s="6">
        <f aca="true" t="shared" si="3" ref="D36:D43">B36/978.7</f>
        <v>2.619995912945744</v>
      </c>
    </row>
    <row r="37" spans="1:4" ht="24" customHeight="1">
      <c r="A37" s="1" t="s">
        <v>3</v>
      </c>
      <c r="B37" s="2">
        <v>3611.4</v>
      </c>
      <c r="D37" s="6">
        <f t="shared" si="3"/>
        <v>3.689996934709308</v>
      </c>
    </row>
    <row r="38" spans="1:4" ht="24" customHeight="1">
      <c r="A38" s="1" t="s">
        <v>5</v>
      </c>
      <c r="B38" s="2">
        <v>355.44</v>
      </c>
      <c r="D38" s="6">
        <f t="shared" si="3"/>
        <v>0.3631756411566363</v>
      </c>
    </row>
    <row r="39" spans="1:4" ht="24" customHeight="1">
      <c r="A39" s="1" t="s">
        <v>6</v>
      </c>
      <c r="B39" s="2">
        <v>4012.67</v>
      </c>
      <c r="D39" s="6">
        <f t="shared" si="3"/>
        <v>4.1</v>
      </c>
    </row>
    <row r="40" spans="1:4" ht="24" customHeight="1">
      <c r="A40" s="5" t="s">
        <v>9</v>
      </c>
      <c r="B40" s="8">
        <v>489.35</v>
      </c>
      <c r="D40" s="6">
        <f>B40/978.7</f>
        <v>0.5</v>
      </c>
    </row>
    <row r="41" spans="1:4" ht="24" customHeight="1">
      <c r="A41" s="5" t="s">
        <v>18</v>
      </c>
      <c r="B41" s="8">
        <v>5083.2</v>
      </c>
      <c r="D41" s="6">
        <f t="shared" si="3"/>
        <v>5.193828548073975</v>
      </c>
    </row>
    <row r="42" spans="1:5" ht="24" customHeight="1">
      <c r="A42" s="11" t="s">
        <v>19</v>
      </c>
      <c r="B42" s="13">
        <v>68</v>
      </c>
      <c r="D42" s="15">
        <f>B42/978.7</f>
        <v>0.06947992234596914</v>
      </c>
      <c r="E42" s="15">
        <f>D42+D43</f>
        <v>2.6238888321242464</v>
      </c>
    </row>
    <row r="43" spans="1:5" ht="24" customHeight="1">
      <c r="A43" s="11" t="s">
        <v>20</v>
      </c>
      <c r="B43" s="14">
        <v>2500</v>
      </c>
      <c r="D43" s="15">
        <f t="shared" si="3"/>
        <v>2.554408909778277</v>
      </c>
      <c r="E43" s="16">
        <f>B42+B43</f>
        <v>2568</v>
      </c>
    </row>
    <row r="44" spans="1:2" ht="24" customHeight="1">
      <c r="A44" s="3" t="s">
        <v>4</v>
      </c>
      <c r="B44" s="3">
        <f>SUM(B36:B43)</f>
        <v>18684.25</v>
      </c>
    </row>
    <row r="45" spans="1:4" ht="24" customHeight="1">
      <c r="A45" s="19" t="s">
        <v>21</v>
      </c>
      <c r="B45" s="19"/>
      <c r="D45" s="7"/>
    </row>
    <row r="46" spans="1:4" ht="24" customHeight="1">
      <c r="A46" s="1" t="s">
        <v>7</v>
      </c>
      <c r="B46" s="2">
        <v>2564.19</v>
      </c>
      <c r="D46" s="6">
        <f aca="true" t="shared" si="4" ref="D46:D53">B46/978.7</f>
        <v>2.619995912945744</v>
      </c>
    </row>
    <row r="47" spans="1:4" ht="24" customHeight="1">
      <c r="A47" s="1" t="s">
        <v>3</v>
      </c>
      <c r="B47" s="2">
        <v>3611.4</v>
      </c>
      <c r="D47" s="6">
        <f t="shared" si="4"/>
        <v>3.689996934709308</v>
      </c>
    </row>
    <row r="48" spans="1:4" ht="24" customHeight="1">
      <c r="A48" s="1" t="s">
        <v>5</v>
      </c>
      <c r="B48" s="2">
        <v>355.44</v>
      </c>
      <c r="D48" s="6">
        <f t="shared" si="4"/>
        <v>0.3631756411566363</v>
      </c>
    </row>
    <row r="49" spans="1:4" ht="24" customHeight="1">
      <c r="A49" s="1" t="s">
        <v>6</v>
      </c>
      <c r="B49" s="2">
        <v>4012.67</v>
      </c>
      <c r="D49" s="6">
        <f t="shared" si="4"/>
        <v>4.1</v>
      </c>
    </row>
    <row r="50" spans="1:4" ht="24" customHeight="1">
      <c r="A50" s="5" t="s">
        <v>9</v>
      </c>
      <c r="B50" s="8">
        <v>489.35</v>
      </c>
      <c r="D50" s="6">
        <f t="shared" si="4"/>
        <v>0.5</v>
      </c>
    </row>
    <row r="51" spans="1:4" ht="24" customHeight="1">
      <c r="A51" s="5" t="s">
        <v>14</v>
      </c>
      <c r="B51" s="8">
        <v>2310</v>
      </c>
      <c r="D51" s="6">
        <f t="shared" si="4"/>
        <v>2.3602738326351282</v>
      </c>
    </row>
    <row r="52" spans="1:5" ht="24" customHeight="1">
      <c r="A52" s="13" t="s">
        <v>22</v>
      </c>
      <c r="B52" s="11">
        <v>3124.8</v>
      </c>
      <c r="D52" s="15">
        <f t="shared" si="4"/>
        <v>3.1928067845100645</v>
      </c>
      <c r="E52" s="15">
        <f>D52+D53</f>
        <v>3.2589864105446003</v>
      </c>
    </row>
    <row r="53" spans="1:5" ht="24" customHeight="1">
      <c r="A53" s="13" t="s">
        <v>23</v>
      </c>
      <c r="B53" s="11">
        <v>64.77</v>
      </c>
      <c r="D53" s="15">
        <f t="shared" si="4"/>
        <v>0.0661796260345356</v>
      </c>
      <c r="E53" s="16">
        <f>B52+B53</f>
        <v>3189.57</v>
      </c>
    </row>
    <row r="54" spans="1:2" ht="24" customHeight="1">
      <c r="A54" s="3" t="s">
        <v>4</v>
      </c>
      <c r="B54" s="3">
        <f>SUM(B46:B53)</f>
        <v>16532.620000000003</v>
      </c>
    </row>
    <row r="55" spans="1:4" ht="24" customHeight="1">
      <c r="A55" s="19" t="s">
        <v>24</v>
      </c>
      <c r="B55" s="19"/>
      <c r="D55" s="17">
        <v>979</v>
      </c>
    </row>
    <row r="56" spans="1:4" ht="24" customHeight="1">
      <c r="A56" s="1" t="s">
        <v>7</v>
      </c>
      <c r="B56" s="2">
        <v>2564.98</v>
      </c>
      <c r="D56" s="6">
        <f>B56/979</f>
        <v>2.62</v>
      </c>
    </row>
    <row r="57" spans="1:4" ht="24" customHeight="1">
      <c r="A57" s="1" t="s">
        <v>3</v>
      </c>
      <c r="B57" s="2">
        <v>3612.51</v>
      </c>
      <c r="D57" s="6">
        <f>B57/979</f>
        <v>3.6900000000000004</v>
      </c>
    </row>
    <row r="58" spans="1:4" ht="24" customHeight="1">
      <c r="A58" s="1" t="s">
        <v>5</v>
      </c>
      <c r="B58" s="2">
        <v>355.44</v>
      </c>
      <c r="D58" s="6">
        <f>B58/979</f>
        <v>0.3630643513789581</v>
      </c>
    </row>
    <row r="59" spans="1:4" ht="24" customHeight="1">
      <c r="A59" s="1" t="s">
        <v>6</v>
      </c>
      <c r="B59" s="2">
        <v>4013.9</v>
      </c>
      <c r="D59" s="6">
        <f>B59/979</f>
        <v>4.1000000000000005</v>
      </c>
    </row>
    <row r="60" spans="1:4" ht="24" customHeight="1">
      <c r="A60" s="5" t="s">
        <v>9</v>
      </c>
      <c r="B60" s="8">
        <v>489.5</v>
      </c>
      <c r="D60" s="6">
        <f>B60/979</f>
        <v>0.5</v>
      </c>
    </row>
    <row r="61" spans="1:2" ht="24" customHeight="1">
      <c r="A61" s="3" t="s">
        <v>4</v>
      </c>
      <c r="B61" s="3">
        <f>SUM(B56:B60)</f>
        <v>11036.33</v>
      </c>
    </row>
    <row r="62" spans="1:4" ht="24" customHeight="1">
      <c r="A62" s="19" t="s">
        <v>25</v>
      </c>
      <c r="B62" s="19"/>
      <c r="D62" s="18"/>
    </row>
    <row r="63" spans="1:4" ht="24" customHeight="1">
      <c r="A63" s="1" t="s">
        <v>7</v>
      </c>
      <c r="B63" s="2">
        <v>2564.98</v>
      </c>
      <c r="D63" s="6">
        <f>B63/979</f>
        <v>2.62</v>
      </c>
    </row>
    <row r="64" spans="1:4" ht="24" customHeight="1">
      <c r="A64" s="1" t="s">
        <v>3</v>
      </c>
      <c r="B64" s="2">
        <v>3612.51</v>
      </c>
      <c r="D64" s="6">
        <f>B64/979</f>
        <v>3.6900000000000004</v>
      </c>
    </row>
    <row r="65" spans="1:4" ht="24" customHeight="1">
      <c r="A65" s="1" t="s">
        <v>5</v>
      </c>
      <c r="B65" s="2">
        <v>355.44</v>
      </c>
      <c r="D65" s="6">
        <f>B65/979</f>
        <v>0.3630643513789581</v>
      </c>
    </row>
    <row r="66" spans="1:4" ht="24" customHeight="1">
      <c r="A66" s="1" t="s">
        <v>6</v>
      </c>
      <c r="B66" s="2">
        <v>4013.9</v>
      </c>
      <c r="D66" s="6">
        <f>B66/979</f>
        <v>4.1000000000000005</v>
      </c>
    </row>
    <row r="67" spans="1:4" ht="24" customHeight="1">
      <c r="A67" s="5" t="s">
        <v>9</v>
      </c>
      <c r="B67" s="8">
        <v>489.5</v>
      </c>
      <c r="D67" s="6">
        <f>B67/979</f>
        <v>0.5</v>
      </c>
    </row>
    <row r="68" spans="1:2" ht="24" customHeight="1">
      <c r="A68" s="3" t="s">
        <v>4</v>
      </c>
      <c r="B68" s="3">
        <f>SUM(B63:B67)</f>
        <v>11036.33</v>
      </c>
    </row>
    <row r="69" spans="1:4" ht="24" customHeight="1">
      <c r="A69" s="19" t="s">
        <v>26</v>
      </c>
      <c r="B69" s="19"/>
      <c r="D69" s="18"/>
    </row>
    <row r="70" spans="1:4" ht="24" customHeight="1">
      <c r="A70" s="1" t="s">
        <v>7</v>
      </c>
      <c r="B70" s="2">
        <v>2564.98</v>
      </c>
      <c r="D70" s="6">
        <f aca="true" t="shared" si="5" ref="D70:D77">B70/979</f>
        <v>2.62</v>
      </c>
    </row>
    <row r="71" spans="1:4" ht="24" customHeight="1">
      <c r="A71" s="1" t="s">
        <v>3</v>
      </c>
      <c r="B71" s="2">
        <v>3612.51</v>
      </c>
      <c r="D71" s="6">
        <f t="shared" si="5"/>
        <v>3.6900000000000004</v>
      </c>
    </row>
    <row r="72" spans="1:4" ht="24" customHeight="1">
      <c r="A72" s="1" t="s">
        <v>5</v>
      </c>
      <c r="B72" s="2">
        <v>355.44</v>
      </c>
      <c r="D72" s="6">
        <f t="shared" si="5"/>
        <v>0.3630643513789581</v>
      </c>
    </row>
    <row r="73" spans="1:4" ht="24" customHeight="1">
      <c r="A73" s="1" t="s">
        <v>6</v>
      </c>
      <c r="B73" s="2">
        <v>4013.9</v>
      </c>
      <c r="D73" s="6">
        <f t="shared" si="5"/>
        <v>4.1000000000000005</v>
      </c>
    </row>
    <row r="74" spans="1:4" ht="24" customHeight="1">
      <c r="A74" s="5" t="s">
        <v>9</v>
      </c>
      <c r="B74" s="8">
        <v>489.5</v>
      </c>
      <c r="D74" s="6">
        <f t="shared" si="5"/>
        <v>0.5</v>
      </c>
    </row>
    <row r="75" spans="1:4" ht="24" customHeight="1">
      <c r="A75" s="5" t="s">
        <v>27</v>
      </c>
      <c r="B75" s="2">
        <v>4651.2</v>
      </c>
      <c r="D75" s="6">
        <f t="shared" si="5"/>
        <v>4.75097037793667</v>
      </c>
    </row>
    <row r="76" spans="1:4" ht="24" customHeight="1">
      <c r="A76" s="1" t="s">
        <v>14</v>
      </c>
      <c r="B76" s="2">
        <v>1760</v>
      </c>
      <c r="D76" s="6">
        <f t="shared" si="5"/>
        <v>1.797752808988764</v>
      </c>
    </row>
    <row r="77" spans="1:4" ht="24" customHeight="1">
      <c r="A77" s="11" t="s">
        <v>22</v>
      </c>
      <c r="B77" s="10">
        <v>3124.8</v>
      </c>
      <c r="D77" s="6">
        <f t="shared" si="5"/>
        <v>3.1918283963227787</v>
      </c>
    </row>
    <row r="78" spans="1:2" ht="24" customHeight="1">
      <c r="A78" s="3" t="s">
        <v>4</v>
      </c>
      <c r="B78" s="3">
        <f>SUM(B70:B77)</f>
        <v>20572.329999999998</v>
      </c>
    </row>
    <row r="79" spans="1:4" ht="24" customHeight="1">
      <c r="A79" s="19" t="s">
        <v>28</v>
      </c>
      <c r="B79" s="19"/>
      <c r="D79" s="18"/>
    </row>
    <row r="80" spans="1:4" ht="24" customHeight="1">
      <c r="A80" s="1" t="s">
        <v>7</v>
      </c>
      <c r="B80" s="2">
        <v>2564.98</v>
      </c>
      <c r="D80" s="6">
        <f aca="true" t="shared" si="6" ref="D80:D87">B80/979</f>
        <v>2.62</v>
      </c>
    </row>
    <row r="81" spans="1:4" ht="24" customHeight="1">
      <c r="A81" s="1" t="s">
        <v>3</v>
      </c>
      <c r="B81" s="2">
        <v>3612.51</v>
      </c>
      <c r="D81" s="6">
        <f t="shared" si="6"/>
        <v>3.6900000000000004</v>
      </c>
    </row>
    <row r="82" spans="1:4" ht="24" customHeight="1">
      <c r="A82" s="1" t="s">
        <v>5</v>
      </c>
      <c r="B82" s="2">
        <v>355.44</v>
      </c>
      <c r="D82" s="6">
        <f t="shared" si="6"/>
        <v>0.3630643513789581</v>
      </c>
    </row>
    <row r="83" spans="1:4" ht="24" customHeight="1">
      <c r="A83" s="1" t="s">
        <v>6</v>
      </c>
      <c r="B83" s="2">
        <v>4013.9</v>
      </c>
      <c r="D83" s="6">
        <f t="shared" si="6"/>
        <v>4.1000000000000005</v>
      </c>
    </row>
    <row r="84" spans="1:4" ht="24" customHeight="1">
      <c r="A84" s="5" t="s">
        <v>9</v>
      </c>
      <c r="B84" s="8">
        <v>489.5</v>
      </c>
      <c r="D84" s="6">
        <f t="shared" si="6"/>
        <v>0.5</v>
      </c>
    </row>
    <row r="85" spans="1:5" ht="24" customHeight="1">
      <c r="A85" s="13" t="s">
        <v>29</v>
      </c>
      <c r="B85" s="12">
        <v>3510</v>
      </c>
      <c r="D85" s="15">
        <f t="shared" si="6"/>
        <v>3.585291113381001</v>
      </c>
      <c r="E85" s="16"/>
    </row>
    <row r="86" spans="1:5" ht="24" customHeight="1">
      <c r="A86" s="13" t="s">
        <v>30</v>
      </c>
      <c r="B86" s="12">
        <v>1631</v>
      </c>
      <c r="D86" s="15">
        <f t="shared" si="6"/>
        <v>1.665985699693565</v>
      </c>
      <c r="E86" s="15">
        <f>D85+D86+D87</f>
        <v>115.34218590398366</v>
      </c>
    </row>
    <row r="87" spans="1:5" ht="24" customHeight="1">
      <c r="A87" s="13" t="s">
        <v>31</v>
      </c>
      <c r="B87" s="12">
        <v>107779</v>
      </c>
      <c r="D87" s="15">
        <f t="shared" si="6"/>
        <v>110.0909090909091</v>
      </c>
      <c r="E87" s="16">
        <f>B85+B86+B87</f>
        <v>112920</v>
      </c>
    </row>
    <row r="88" spans="1:2" ht="24" customHeight="1">
      <c r="A88" s="3" t="s">
        <v>4</v>
      </c>
      <c r="B88" s="3">
        <f>SUM(B80:B87)</f>
        <v>123956.33</v>
      </c>
    </row>
    <row r="89" spans="1:4" ht="24" customHeight="1">
      <c r="A89" s="19" t="s">
        <v>32</v>
      </c>
      <c r="B89" s="19"/>
      <c r="D89" s="18"/>
    </row>
    <row r="90" spans="1:4" ht="24" customHeight="1">
      <c r="A90" s="1" t="s">
        <v>7</v>
      </c>
      <c r="B90" s="2">
        <v>2564.98</v>
      </c>
      <c r="D90" s="6">
        <f aca="true" t="shared" si="7" ref="D90:D97">B90/979</f>
        <v>2.62</v>
      </c>
    </row>
    <row r="91" spans="1:4" ht="24" customHeight="1">
      <c r="A91" s="1" t="s">
        <v>3</v>
      </c>
      <c r="B91" s="2">
        <v>3612.51</v>
      </c>
      <c r="D91" s="6">
        <f t="shared" si="7"/>
        <v>3.6900000000000004</v>
      </c>
    </row>
    <row r="92" spans="1:4" ht="24" customHeight="1">
      <c r="A92" s="1" t="s">
        <v>5</v>
      </c>
      <c r="B92" s="2">
        <v>355.44</v>
      </c>
      <c r="D92" s="6">
        <f t="shared" si="7"/>
        <v>0.3630643513789581</v>
      </c>
    </row>
    <row r="93" spans="1:4" ht="24" customHeight="1">
      <c r="A93" s="1" t="s">
        <v>6</v>
      </c>
      <c r="B93" s="2">
        <v>4013.9</v>
      </c>
      <c r="D93" s="6">
        <f t="shared" si="7"/>
        <v>4.1000000000000005</v>
      </c>
    </row>
    <row r="94" spans="1:4" ht="24" customHeight="1">
      <c r="A94" s="5" t="s">
        <v>9</v>
      </c>
      <c r="B94" s="8">
        <v>489.5</v>
      </c>
      <c r="D94" s="6">
        <f t="shared" si="7"/>
        <v>0.5</v>
      </c>
    </row>
    <row r="95" spans="1:5" ht="24" customHeight="1">
      <c r="A95" s="11" t="s">
        <v>33</v>
      </c>
      <c r="B95" s="12">
        <v>2028</v>
      </c>
      <c r="D95" s="15">
        <f t="shared" si="7"/>
        <v>2.0715015321756893</v>
      </c>
      <c r="E95" s="16"/>
    </row>
    <row r="96" spans="1:5" ht="24" customHeight="1">
      <c r="A96" s="9" t="s">
        <v>34</v>
      </c>
      <c r="B96" s="10">
        <v>54160</v>
      </c>
      <c r="D96" s="15">
        <f t="shared" si="7"/>
        <v>55.3217568947906</v>
      </c>
      <c r="E96" s="15">
        <f>D95+D96+D97</f>
        <v>58.57814096016343</v>
      </c>
    </row>
    <row r="97" spans="1:5" ht="24" customHeight="1">
      <c r="A97" s="11" t="s">
        <v>35</v>
      </c>
      <c r="B97" s="12">
        <v>1160</v>
      </c>
      <c r="D97" s="15">
        <f t="shared" si="7"/>
        <v>1.18488253319714</v>
      </c>
      <c r="E97" s="16">
        <f>B95+B96+B97</f>
        <v>57348</v>
      </c>
    </row>
    <row r="98" spans="1:2" ht="24" customHeight="1">
      <c r="A98" s="3" t="s">
        <v>4</v>
      </c>
      <c r="B98" s="3">
        <f>SUM(B90:B97)</f>
        <v>68384.33</v>
      </c>
    </row>
    <row r="99" spans="1:4" ht="24" customHeight="1">
      <c r="A99" s="19" t="s">
        <v>36</v>
      </c>
      <c r="B99" s="19"/>
      <c r="D99" s="18"/>
    </row>
    <row r="100" spans="1:4" ht="24" customHeight="1">
      <c r="A100" s="1" t="s">
        <v>7</v>
      </c>
      <c r="B100" s="2">
        <v>2564.98</v>
      </c>
      <c r="D100" s="6">
        <f aca="true" t="shared" si="8" ref="D100:D106">B100/979</f>
        <v>2.62</v>
      </c>
    </row>
    <row r="101" spans="1:4" ht="24" customHeight="1">
      <c r="A101" s="1" t="s">
        <v>3</v>
      </c>
      <c r="B101" s="2">
        <v>3612.51</v>
      </c>
      <c r="D101" s="6">
        <f t="shared" si="8"/>
        <v>3.6900000000000004</v>
      </c>
    </row>
    <row r="102" spans="1:4" ht="24" customHeight="1">
      <c r="A102" s="1" t="s">
        <v>5</v>
      </c>
      <c r="B102" s="2">
        <v>355.44</v>
      </c>
      <c r="D102" s="6">
        <f t="shared" si="8"/>
        <v>0.3630643513789581</v>
      </c>
    </row>
    <row r="103" spans="1:4" ht="24" customHeight="1">
      <c r="A103" s="1" t="s">
        <v>6</v>
      </c>
      <c r="B103" s="2">
        <v>4013.9</v>
      </c>
      <c r="D103" s="6">
        <f t="shared" si="8"/>
        <v>4.1000000000000005</v>
      </c>
    </row>
    <row r="104" spans="1:4" ht="24" customHeight="1">
      <c r="A104" s="5" t="s">
        <v>9</v>
      </c>
      <c r="B104" s="8">
        <v>489.5</v>
      </c>
      <c r="D104" s="6">
        <f t="shared" si="8"/>
        <v>0.5</v>
      </c>
    </row>
    <row r="105" spans="1:5" ht="24" customHeight="1">
      <c r="A105" s="9" t="s">
        <v>37</v>
      </c>
      <c r="B105" s="22">
        <v>990</v>
      </c>
      <c r="D105" s="15">
        <f t="shared" si="8"/>
        <v>1.0112359550561798</v>
      </c>
      <c r="E105" s="15">
        <f>D105+D106</f>
        <v>3.6670071501532178</v>
      </c>
    </row>
    <row r="106" spans="1:5" ht="24" customHeight="1">
      <c r="A106" s="9" t="s">
        <v>38</v>
      </c>
      <c r="B106" s="22">
        <v>2600</v>
      </c>
      <c r="D106" s="15">
        <f t="shared" si="8"/>
        <v>2.6557711950970377</v>
      </c>
      <c r="E106" s="15">
        <f>B105+B106</f>
        <v>3590</v>
      </c>
    </row>
    <row r="107" spans="1:2" ht="24" customHeight="1">
      <c r="A107" s="3" t="s">
        <v>4</v>
      </c>
      <c r="B107" s="3">
        <f>SUM(B100:B106)</f>
        <v>14626.33</v>
      </c>
    </row>
  </sheetData>
  <sheetProtection/>
  <mergeCells count="13">
    <mergeCell ref="A1:B1"/>
    <mergeCell ref="A3:B3"/>
    <mergeCell ref="A10:B10"/>
    <mergeCell ref="A19:B19"/>
    <mergeCell ref="A27:B27"/>
    <mergeCell ref="A99:B99"/>
    <mergeCell ref="A35:B35"/>
    <mergeCell ref="A89:B89"/>
    <mergeCell ref="A79:B79"/>
    <mergeCell ref="A69:B69"/>
    <mergeCell ref="A62:B62"/>
    <mergeCell ref="A55:B55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2024-01-25T11:02:46Z</dcterms:modified>
  <cp:category/>
  <cp:version/>
  <cp:contentType/>
  <cp:contentStatus/>
</cp:coreProperties>
</file>